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3256" windowHeight="13176" tabRatio="500"/>
  </bookViews>
  <sheets>
    <sheet name="Presupuesto" sheetId="8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8"/>
  <c r="D48"/>
  <c r="D50"/>
  <c r="E53"/>
  <c r="E11"/>
  <c r="B53"/>
  <c r="K53"/>
  <c r="D56"/>
  <c r="D55"/>
</calcChain>
</file>

<file path=xl/sharedStrings.xml><?xml version="1.0" encoding="utf-8"?>
<sst xmlns="http://schemas.openxmlformats.org/spreadsheetml/2006/main" count="134" uniqueCount="106">
  <si>
    <t xml:space="preserve"> </t>
  </si>
  <si>
    <t>Concepto</t>
  </si>
  <si>
    <t>Tengo (Total de ingresos)</t>
  </si>
  <si>
    <t>Gastaré (Total de gastos)</t>
  </si>
  <si>
    <t>Total de ingresos</t>
  </si>
  <si>
    <t>Recurso</t>
  </si>
  <si>
    <t>Casa</t>
  </si>
  <si>
    <t>Servicios</t>
  </si>
  <si>
    <t>Seguros</t>
  </si>
  <si>
    <t>Personales</t>
  </si>
  <si>
    <t>Mascotas</t>
  </si>
  <si>
    <t>Hijos</t>
  </si>
  <si>
    <t>Alimentos</t>
  </si>
  <si>
    <t>Entretenimiento</t>
  </si>
  <si>
    <t>Viajes</t>
  </si>
  <si>
    <t>Mes:</t>
  </si>
  <si>
    <t>Presupuesto Mensual</t>
  </si>
  <si>
    <t>Otros</t>
  </si>
  <si>
    <t>Total Gastos Fijos</t>
  </si>
  <si>
    <t>Paseos</t>
  </si>
  <si>
    <t>Juguetes</t>
  </si>
  <si>
    <t>Veterinario</t>
  </si>
  <si>
    <t>Total de deudas</t>
  </si>
  <si>
    <t>Concepto / Gasto</t>
  </si>
  <si>
    <t>Dinero</t>
  </si>
  <si>
    <t>DINERO QUE TIENES MENSUALMENTE</t>
  </si>
  <si>
    <t>GASTOS FIJOS QUE HACES NECESARIAMENTE</t>
  </si>
  <si>
    <t>Monto $</t>
  </si>
  <si>
    <t>Monto</t>
  </si>
  <si>
    <t>Deudas</t>
  </si>
  <si>
    <t xml:space="preserve">Podré pagar (Capacidad de pago) </t>
  </si>
  <si>
    <t>Total Gastos Variables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</si>
  <si>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</si>
  <si>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</si>
  <si>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</si>
  <si>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</si>
  <si>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</si>
  <si>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</si>
  <si>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</si>
  <si>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</si>
  <si>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</si>
  <si>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</si>
  <si>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</si>
  <si>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Automóvil</t>
  </si>
  <si>
    <t>GASTOS VARIABLES QUE SÓLO HACES DE VEZ EN CUANDO</t>
  </si>
  <si>
    <t>Sólo llena los campos que apliquen a tus finanzas</t>
  </si>
  <si>
    <t xml:space="preserve">Salario 1 </t>
  </si>
  <si>
    <t xml:space="preserve">Salario 2 </t>
  </si>
  <si>
    <t xml:space="preserve">Honorarios </t>
  </si>
  <si>
    <t xml:space="preserve">Negocio propio </t>
  </si>
  <si>
    <t xml:space="preserve">Otro  </t>
  </si>
  <si>
    <t xml:space="preserve">Otro </t>
  </si>
  <si>
    <t xml:space="preserve">Gasolina </t>
  </si>
  <si>
    <t xml:space="preserve">Renta </t>
  </si>
  <si>
    <t xml:space="preserve">Otros </t>
  </si>
  <si>
    <t>Gas</t>
  </si>
  <si>
    <t xml:space="preserve">Luz </t>
  </si>
  <si>
    <t xml:space="preserve">Teléfono </t>
  </si>
  <si>
    <t xml:space="preserve">Agua </t>
  </si>
  <si>
    <t xml:space="preserve">Predial </t>
  </si>
  <si>
    <t xml:space="preserve">Transporte público </t>
  </si>
  <si>
    <t>Higiene personal</t>
  </si>
  <si>
    <t>Recargas cel o plan</t>
  </si>
  <si>
    <t>Seguro de auto</t>
  </si>
  <si>
    <t>Seguro de casa</t>
  </si>
  <si>
    <t>Seguro de vida</t>
  </si>
  <si>
    <t>Seguro médico</t>
  </si>
  <si>
    <t>Alimento</t>
  </si>
  <si>
    <t xml:space="preserve">Prestamo personal </t>
  </si>
  <si>
    <t xml:space="preserve">Tarjeta de crédito1 </t>
  </si>
  <si>
    <t xml:space="preserve">Tarjeta de crédito2 </t>
  </si>
  <si>
    <t xml:space="preserve">Crédito automotriz </t>
  </si>
  <si>
    <t xml:space="preserve">Clases extra </t>
  </si>
  <si>
    <t xml:space="preserve">Celular </t>
  </si>
  <si>
    <t xml:space="preserve">Gasto diario </t>
  </si>
  <si>
    <t xml:space="preserve">Colegiaturas </t>
  </si>
  <si>
    <t xml:space="preserve">Cine / Teatro </t>
  </si>
  <si>
    <t xml:space="preserve">Supermercado </t>
  </si>
  <si>
    <t xml:space="preserve">Mercado </t>
  </si>
  <si>
    <t>Reparaciones</t>
  </si>
  <si>
    <t>Productos de limpieza</t>
  </si>
  <si>
    <t xml:space="preserve">Mantenimiento  </t>
  </si>
  <si>
    <t xml:space="preserve">Estacionamiento </t>
  </si>
  <si>
    <t>Netflix / HBO</t>
  </si>
  <si>
    <t>Fiesta / Bar</t>
  </si>
  <si>
    <t>Ropa</t>
  </si>
  <si>
    <t>Salud (Medicina)</t>
  </si>
  <si>
    <t>Cosméticos</t>
  </si>
  <si>
    <t>Tintorería</t>
  </si>
  <si>
    <t>Libros / Útiles</t>
  </si>
  <si>
    <t>Juguetes / Juegos</t>
  </si>
  <si>
    <t>Restaurantes</t>
  </si>
  <si>
    <t xml:space="preserve">Entretenimiento </t>
  </si>
  <si>
    <t>Comidas</t>
  </si>
  <si>
    <t>Transporte</t>
  </si>
  <si>
    <t>Hotel</t>
  </si>
  <si>
    <t>Préstamo de consumo</t>
  </si>
  <si>
    <t>Spotify/Apple Music</t>
  </si>
  <si>
    <t>Internet  / Tv Paga</t>
  </si>
  <si>
    <t>Cigarros</t>
  </si>
  <si>
    <t>Gastos Hormigas</t>
  </si>
  <si>
    <t>Café / bebidas / Golosinas</t>
  </si>
  <si>
    <t>Dinero que podrías destinar para deudas</t>
  </si>
  <si>
    <r>
      <t>Recuerda que tus deudas no deben superar el "</t>
    </r>
    <r>
      <rPr>
        <b/>
        <i/>
        <sz val="9"/>
        <color theme="1" tint="0.499984740745262"/>
        <rFont val="Avenir Black"/>
      </rPr>
      <t>Dinero que podrías destinar para deudas</t>
    </r>
    <r>
      <rPr>
        <i/>
        <sz val="9"/>
        <color theme="1" tint="0.499984740745262"/>
        <rFont val="Avenir Black"/>
      </rPr>
      <t>" que representa el 30% de tu "</t>
    </r>
    <r>
      <rPr>
        <b/>
        <i/>
        <sz val="9"/>
        <color theme="1" tint="0.499984740745262"/>
        <rFont val="Avenir Black"/>
      </rPr>
      <t>Total de ingresos</t>
    </r>
    <r>
      <rPr>
        <i/>
        <sz val="9"/>
        <color theme="1" tint="0.499984740745262"/>
        <rFont val="Avenir Black"/>
      </rPr>
      <t>".</t>
    </r>
  </si>
  <si>
    <t>Total de Gastos (Fijos + Variables)</t>
  </si>
  <si>
    <r>
      <t xml:space="preserve">Estas son las acciones que debes tomar dependiendo el color en "Total de deudas":
</t>
    </r>
    <r>
      <rPr>
        <i/>
        <sz val="9"/>
        <color rgb="FF008000"/>
        <rFont val="Avenir Black"/>
      </rPr>
      <t>Verde: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Estas gastando correctamente en tus deudas.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ECC66"/>
        <rFont val="Avenir Black"/>
      </rPr>
      <t>Amarillo:</t>
    </r>
    <r>
      <rPr>
        <i/>
        <sz val="9"/>
        <color theme="1" tint="0.499984740745262"/>
        <rFont val="Avenir Book"/>
      </rPr>
      <t xml:space="preserve"> Cuidado llegaste al 30% y no debes excederte.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F0000"/>
        <rFont val="Avenir Black"/>
      </rPr>
      <t>Rojo: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Superaste el 40% y no debes endeudarte más.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</si>
</sst>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Book"/>
    </font>
    <font>
      <sz val="11"/>
      <color theme="0"/>
      <name val="Avenir Book"/>
    </font>
    <font>
      <b/>
      <sz val="11"/>
      <color theme="0"/>
      <name val="Avenir Book"/>
    </font>
    <font>
      <b/>
      <sz val="11"/>
      <name val="Avenir Book"/>
    </font>
    <font>
      <b/>
      <sz val="11"/>
      <color theme="1"/>
      <name val="Avenir Book"/>
    </font>
    <font>
      <sz val="10"/>
      <color theme="0"/>
      <name val="Avenir Book"/>
    </font>
    <font>
      <sz val="11"/>
      <name val="Avenir Book"/>
    </font>
    <font>
      <sz val="10"/>
      <color theme="1"/>
      <name val="Avenir Book"/>
    </font>
    <font>
      <b/>
      <sz val="14"/>
      <color theme="0"/>
      <name val="Avenir Book"/>
    </font>
    <font>
      <sz val="9"/>
      <color theme="1"/>
      <name val="Avenir Book"/>
    </font>
    <font>
      <sz val="8"/>
      <color theme="1"/>
      <name val="Avenir Book"/>
    </font>
    <font>
      <sz val="10"/>
      <name val="Avenir Book"/>
    </font>
    <font>
      <b/>
      <sz val="26"/>
      <name val="Avenir Book"/>
    </font>
    <font>
      <i/>
      <sz val="9"/>
      <color theme="1" tint="0.499984740745262"/>
      <name val="Avenir Book"/>
    </font>
    <font>
      <sz val="11"/>
      <color theme="7"/>
      <name val="Avenir Book"/>
    </font>
    <font>
      <sz val="8"/>
      <name val="Calibri"/>
      <family val="2"/>
      <scheme val="minor"/>
    </font>
    <font>
      <i/>
      <sz val="9"/>
      <color theme="1" tint="0.499984740745262"/>
      <name val="Avenir Black"/>
    </font>
    <font>
      <b/>
      <i/>
      <sz val="9"/>
      <color theme="1" tint="0.499984740745262"/>
      <name val="Avenir Black"/>
    </font>
    <font>
      <i/>
      <sz val="9"/>
      <color rgb="FF008000"/>
      <name val="Avenir Black"/>
    </font>
    <font>
      <i/>
      <sz val="9"/>
      <color rgb="FFFECC66"/>
      <name val="Avenir Black"/>
    </font>
    <font>
      <i/>
      <sz val="9"/>
      <color rgb="FFFF0000"/>
      <name val="Avenir Black"/>
    </font>
    <font>
      <sz val="11"/>
      <color rgb="FF000000"/>
      <name val="Calibri"/>
    </font>
    <font>
      <b/>
      <i/>
      <sz val="11"/>
      <name val="Avenir Book"/>
    </font>
    <font>
      <sz val="25"/>
      <name val="Avenir Book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2" borderId="0" xfId="0" applyFont="1" applyFill="1" applyBorder="1"/>
    <xf numFmtId="44" fontId="4" fillId="2" borderId="1" xfId="9" applyFont="1" applyFill="1" applyBorder="1"/>
    <xf numFmtId="44" fontId="4" fillId="2" borderId="2" xfId="9" applyFont="1" applyFill="1" applyBorder="1"/>
    <xf numFmtId="0" fontId="12" fillId="13" borderId="0" xfId="0" applyFont="1" applyFill="1" applyAlignment="1">
      <alignment vertical="center"/>
    </xf>
    <xf numFmtId="0" fontId="4" fillId="10" borderId="6" xfId="0" applyFont="1" applyFill="1" applyBorder="1"/>
    <xf numFmtId="0" fontId="5" fillId="10" borderId="0" xfId="0" applyFont="1" applyFill="1" applyBorder="1"/>
    <xf numFmtId="0" fontId="6" fillId="10" borderId="0" xfId="0" applyFont="1" applyFill="1" applyBorder="1"/>
    <xf numFmtId="0" fontId="10" fillId="8" borderId="0" xfId="0" applyFont="1" applyFill="1" applyBorder="1"/>
    <xf numFmtId="0" fontId="7" fillId="8" borderId="0" xfId="0" applyFont="1" applyFill="1" applyBorder="1"/>
    <xf numFmtId="0" fontId="10" fillId="8" borderId="7" xfId="0" applyFont="1" applyFill="1" applyBorder="1"/>
    <xf numFmtId="0" fontId="4" fillId="2" borderId="6" xfId="0" applyFont="1" applyFill="1" applyBorder="1"/>
    <xf numFmtId="0" fontId="4" fillId="2" borderId="0" xfId="0" applyFont="1" applyFill="1" applyBorder="1" applyAlignment="1">
      <alignment horizontal="right"/>
    </xf>
    <xf numFmtId="44" fontId="4" fillId="2" borderId="8" xfId="9" applyFont="1" applyFill="1" applyBorder="1"/>
    <xf numFmtId="44" fontId="4" fillId="2" borderId="9" xfId="9" applyFont="1" applyFill="1" applyBorder="1"/>
    <xf numFmtId="0" fontId="4" fillId="2" borderId="7" xfId="0" applyFont="1" applyFill="1" applyBorder="1"/>
    <xf numFmtId="0" fontId="5" fillId="10" borderId="11" xfId="0" applyFont="1" applyFill="1" applyBorder="1" applyAlignment="1">
      <alignment horizontal="center"/>
    </xf>
    <xf numFmtId="0" fontId="5" fillId="10" borderId="3" xfId="0" applyFont="1" applyFill="1" applyBorder="1"/>
    <xf numFmtId="0" fontId="5" fillId="10" borderId="4" xfId="0" applyFont="1" applyFill="1" applyBorder="1"/>
    <xf numFmtId="0" fontId="5" fillId="3" borderId="4" xfId="0" applyFont="1" applyFill="1" applyBorder="1" applyAlignment="1">
      <alignment horizontal="center"/>
    </xf>
    <xf numFmtId="0" fontId="9" fillId="11" borderId="5" xfId="0" applyFont="1" applyFill="1" applyBorder="1" applyAlignment="1"/>
    <xf numFmtId="44" fontId="4" fillId="7" borderId="11" xfId="9" applyFont="1" applyFill="1" applyBorder="1" applyAlignment="1">
      <alignment horizontal="left" vertical="center"/>
    </xf>
    <xf numFmtId="44" fontId="4" fillId="9" borderId="11" xfId="9" applyFont="1" applyFill="1" applyBorder="1" applyAlignment="1">
      <alignment horizontal="left" vertical="center"/>
    </xf>
    <xf numFmtId="44" fontId="4" fillId="6" borderId="12" xfId="9" applyFont="1" applyFill="1" applyBorder="1" applyAlignment="1">
      <alignment vertical="center"/>
    </xf>
    <xf numFmtId="0" fontId="10" fillId="13" borderId="6" xfId="0" applyFont="1" applyFill="1" applyBorder="1" applyAlignment="1">
      <alignment horizontal="left"/>
    </xf>
    <xf numFmtId="0" fontId="10" fillId="14" borderId="0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left"/>
    </xf>
    <xf numFmtId="0" fontId="10" fillId="14" borderId="7" xfId="0" applyFont="1" applyFill="1" applyBorder="1" applyAlignment="1">
      <alignment horizontal="center"/>
    </xf>
    <xf numFmtId="0" fontId="10" fillId="13" borderId="0" xfId="0" applyFont="1" applyFill="1" applyBorder="1"/>
    <xf numFmtId="0" fontId="8" fillId="0" borderId="0" xfId="0" applyFont="1" applyBorder="1"/>
    <xf numFmtId="0" fontId="5" fillId="0" borderId="0" xfId="0" applyFont="1" applyFill="1" applyBorder="1" applyAlignment="1">
      <alignment horizontal="center"/>
    </xf>
    <xf numFmtId="0" fontId="10" fillId="13" borderId="7" xfId="0" applyFont="1" applyFill="1" applyBorder="1"/>
    <xf numFmtId="44" fontId="4" fillId="2" borderId="0" xfId="9" applyFont="1" applyFill="1" applyBorder="1"/>
    <xf numFmtId="44" fontId="4" fillId="2" borderId="7" xfId="9" applyFont="1" applyFill="1" applyBorder="1"/>
    <xf numFmtId="0" fontId="4" fillId="0" borderId="0" xfId="0" applyFont="1" applyBorder="1"/>
    <xf numFmtId="44" fontId="10" fillId="2" borderId="0" xfId="9" applyFont="1" applyFill="1" applyBorder="1"/>
    <xf numFmtId="0" fontId="11" fillId="2" borderId="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5" fillId="13" borderId="6" xfId="0" applyFont="1" applyFill="1" applyBorder="1" applyAlignment="1">
      <alignment horizontal="left"/>
    </xf>
    <xf numFmtId="0" fontId="15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44" fontId="4" fillId="2" borderId="19" xfId="9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44" fontId="4" fillId="5" borderId="0" xfId="9" applyFont="1" applyFill="1" applyBorder="1" applyAlignment="1"/>
    <xf numFmtId="44" fontId="4" fillId="5" borderId="7" xfId="9" applyFont="1" applyFill="1" applyBorder="1" applyAlignment="1"/>
    <xf numFmtId="0" fontId="4" fillId="2" borderId="0" xfId="0" applyFont="1" applyFill="1" applyBorder="1" applyAlignment="1">
      <alignment horizontal="center"/>
    </xf>
    <xf numFmtId="44" fontId="4" fillId="5" borderId="11" xfId="9" applyFont="1" applyFill="1" applyBorder="1" applyAlignment="1"/>
    <xf numFmtId="44" fontId="4" fillId="5" borderId="12" xfId="9" applyFont="1" applyFill="1" applyBorder="1" applyAlignment="1"/>
    <xf numFmtId="44" fontId="7" fillId="8" borderId="11" xfId="9" applyFont="1" applyFill="1" applyBorder="1" applyAlignment="1"/>
    <xf numFmtId="44" fontId="7" fillId="8" borderId="12" xfId="9" applyFont="1" applyFill="1" applyBorder="1" applyAlignment="1"/>
    <xf numFmtId="44" fontId="4" fillId="9" borderId="11" xfId="9" applyFont="1" applyFill="1" applyBorder="1" applyAlignment="1">
      <alignment vertical="center"/>
    </xf>
    <xf numFmtId="0" fontId="5" fillId="12" borderId="13" xfId="0" applyFont="1" applyFill="1" applyBorder="1"/>
    <xf numFmtId="0" fontId="5" fillId="12" borderId="14" xfId="0" applyFont="1" applyFill="1" applyBorder="1"/>
    <xf numFmtId="0" fontId="5" fillId="12" borderId="15" xfId="0" applyFont="1" applyFill="1" applyBorder="1"/>
    <xf numFmtId="0" fontId="5" fillId="2" borderId="0" xfId="0" applyFont="1" applyFill="1"/>
    <xf numFmtId="44" fontId="4" fillId="2" borderId="0" xfId="0" applyNumberFormat="1" applyFont="1" applyFill="1"/>
    <xf numFmtId="0" fontId="11" fillId="2" borderId="0" xfId="0" applyFont="1" applyFill="1" applyBorder="1" applyAlignment="1">
      <alignment horizontal="left"/>
    </xf>
    <xf numFmtId="0" fontId="14" fillId="2" borderId="6" xfId="0" applyFont="1" applyFill="1" applyBorder="1"/>
    <xf numFmtId="0" fontId="17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13" fillId="2" borderId="16" xfId="0" applyFont="1" applyFill="1" applyBorder="1"/>
    <xf numFmtId="0" fontId="13" fillId="2" borderId="6" xfId="0" applyFont="1" applyFill="1" applyBorder="1" applyAlignment="1">
      <alignment horizontal="left"/>
    </xf>
    <xf numFmtId="0" fontId="14" fillId="2" borderId="0" xfId="0" applyFont="1" applyFill="1" applyBorder="1"/>
    <xf numFmtId="44" fontId="4" fillId="2" borderId="0" xfId="9" applyFont="1" applyFill="1"/>
    <xf numFmtId="44" fontId="4" fillId="2" borderId="0" xfId="9" applyFont="1" applyFill="1" applyBorder="1" applyAlignment="1">
      <alignment horizontal="left" vertical="center"/>
    </xf>
    <xf numFmtId="44" fontId="4" fillId="2" borderId="0" xfId="9" applyFont="1" applyFill="1" applyBorder="1" applyAlignment="1">
      <alignment vertical="center"/>
    </xf>
    <xf numFmtId="44" fontId="4" fillId="2" borderId="30" xfId="9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44" fontId="4" fillId="2" borderId="0" xfId="0" applyNumberFormat="1" applyFont="1" applyFill="1" applyBorder="1" applyAlignment="1">
      <alignment horizontal="center"/>
    </xf>
    <xf numFmtId="0" fontId="4" fillId="2" borderId="30" xfId="0" applyFont="1" applyFill="1" applyBorder="1"/>
    <xf numFmtId="0" fontId="10" fillId="2" borderId="30" xfId="0" applyFont="1" applyFill="1" applyBorder="1" applyAlignment="1">
      <alignment horizontal="center"/>
    </xf>
    <xf numFmtId="44" fontId="4" fillId="2" borderId="30" xfId="9" applyFont="1" applyFill="1" applyBorder="1" applyAlignment="1">
      <alignment horizontal="left" vertical="center"/>
    </xf>
    <xf numFmtId="0" fontId="26" fillId="13" borderId="0" xfId="0" applyFont="1" applyFill="1" applyBorder="1" applyAlignment="1">
      <alignment vertical="center"/>
    </xf>
    <xf numFmtId="0" fontId="26" fillId="13" borderId="11" xfId="0" applyFont="1" applyFill="1" applyBorder="1" applyAlignment="1">
      <alignment vertical="center"/>
    </xf>
    <xf numFmtId="0" fontId="16" fillId="13" borderId="0" xfId="0" applyFont="1" applyFill="1" applyAlignment="1"/>
    <xf numFmtId="0" fontId="4" fillId="2" borderId="34" xfId="0" applyFont="1" applyFill="1" applyBorder="1"/>
    <xf numFmtId="0" fontId="27" fillId="14" borderId="0" xfId="0" applyFont="1" applyFill="1" applyAlignment="1">
      <alignment vertical="center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44" fontId="4" fillId="7" borderId="10" xfId="9" applyFont="1" applyFill="1" applyBorder="1" applyAlignment="1">
      <alignment horizontal="left" vertical="center"/>
    </xf>
    <xf numFmtId="44" fontId="4" fillId="7" borderId="11" xfId="9" applyFont="1" applyFill="1" applyBorder="1" applyAlignment="1">
      <alignment horizontal="left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44" fontId="5" fillId="2" borderId="21" xfId="0" applyNumberFormat="1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44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44" fontId="4" fillId="2" borderId="20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4" fontId="4" fillId="5" borderId="0" xfId="9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4" fontId="4" fillId="5" borderId="11" xfId="9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26" fillId="13" borderId="0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6" fillId="13" borderId="0" xfId="0" applyFont="1" applyFill="1" applyAlignment="1">
      <alignment horizontal="center" vertical="center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Moneda" xfId="9" builtinId="4"/>
    <cellStyle name="Normal" xfId="0" builtinId="0"/>
    <cellStyle name="Normal 2" xfId="5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arningbancoazteca.mx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156029</xdr:colOff>
      <xdr:row>1</xdr:row>
      <xdr:rowOff>266700</xdr:rowOff>
    </xdr:from>
    <xdr:to>
      <xdr:col>2</xdr:col>
      <xdr:colOff>10029</xdr:colOff>
      <xdr:row>3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529" y="698500"/>
          <a:ext cx="1530400" cy="990600"/>
        </a:xfrm>
        <a:prstGeom prst="rect">
          <a:avLst/>
        </a:prstGeom>
      </xdr:spPr>
    </xdr:pic>
    <xdr:clientData/>
  </xdr:twoCellAnchor>
  <xdr:twoCellAnchor editAs="oneCell">
    <xdr:from>
      <xdr:col>8</xdr:col>
      <xdr:colOff>177799</xdr:colOff>
      <xdr:row>1</xdr:row>
      <xdr:rowOff>43764</xdr:rowOff>
    </xdr:from>
    <xdr:to>
      <xdr:col>10</xdr:col>
      <xdr:colOff>1821180</xdr:colOff>
      <xdr:row>1</xdr:row>
      <xdr:rowOff>802812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rcRect r="1786"/>
        <a:stretch>
          <a:fillRect/>
        </a:stretch>
      </xdr:blipFill>
      <xdr:spPr>
        <a:xfrm>
          <a:off x="6220459" y="470484"/>
          <a:ext cx="2794001" cy="759048"/>
        </a:xfrm>
        <a:prstGeom prst="rect">
          <a:avLst/>
        </a:prstGeom>
      </xdr:spPr>
    </xdr:pic>
    <xdr:clientData/>
  </xdr:twoCellAnchor>
  <xdr:twoCellAnchor editAs="oneCell">
    <xdr:from>
      <xdr:col>0</xdr:col>
      <xdr:colOff>787400</xdr:colOff>
      <xdr:row>58</xdr:row>
      <xdr:rowOff>12700</xdr:rowOff>
    </xdr:from>
    <xdr:to>
      <xdr:col>11</xdr:col>
      <xdr:colOff>0</xdr:colOff>
      <xdr:row>61</xdr:row>
      <xdr:rowOff>128389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7400" y="13119100"/>
          <a:ext cx="9283700" cy="725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6"/>
  </sheetPr>
  <dimension ref="A1:Y155"/>
  <sheetViews>
    <sheetView tabSelected="1" workbookViewId="0">
      <selection activeCell="M4" sqref="M4"/>
    </sheetView>
  </sheetViews>
  <sheetFormatPr baseColWidth="10" defaultColWidth="10.77734375" defaultRowHeight="13.8"/>
  <cols>
    <col min="1" max="1" width="10.77734375" style="2"/>
    <col min="2" max="2" width="22" style="1" customWidth="1"/>
    <col min="3" max="3" width="16" style="1" customWidth="1"/>
    <col min="4" max="4" width="1.44140625" style="1" customWidth="1"/>
    <col min="5" max="5" width="15.109375" style="1" customWidth="1"/>
    <col min="6" max="6" width="2" style="1" customWidth="1"/>
    <col min="7" max="7" width="17.33203125" style="1" customWidth="1"/>
    <col min="8" max="8" width="3.44140625" style="1" customWidth="1"/>
    <col min="9" max="9" width="15.109375" style="1" customWidth="1"/>
    <col min="10" max="10" width="1.6640625" style="1" customWidth="1"/>
    <col min="11" max="11" width="27.33203125" style="1" customWidth="1"/>
    <col min="12" max="25" width="10.77734375" style="2"/>
    <col min="26" max="16384" width="10.77734375" style="1"/>
  </cols>
  <sheetData>
    <row r="1" spans="2:13" s="2" customFormat="1" ht="34.049999999999997" customHeight="1"/>
    <row r="2" spans="2:13" ht="67.95" customHeight="1">
      <c r="B2" s="6"/>
      <c r="C2" s="139" t="s">
        <v>16</v>
      </c>
      <c r="D2" s="139"/>
      <c r="E2" s="139"/>
      <c r="F2" s="139"/>
      <c r="G2" s="139"/>
      <c r="H2" s="86"/>
      <c r="I2" s="138"/>
      <c r="J2" s="138"/>
      <c r="K2" s="138"/>
      <c r="L2" s="1"/>
    </row>
    <row r="3" spans="2:13" ht="22.05" customHeight="1">
      <c r="B3" s="6"/>
      <c r="C3" s="136" t="s">
        <v>45</v>
      </c>
      <c r="D3" s="136"/>
      <c r="E3" s="136"/>
      <c r="F3" s="136"/>
      <c r="G3" s="136"/>
      <c r="H3" s="84"/>
      <c r="I3" s="137" t="s">
        <v>15</v>
      </c>
      <c r="J3" s="88"/>
      <c r="K3" s="137" t="s">
        <v>32</v>
      </c>
      <c r="M3" s="64" t="s">
        <v>32</v>
      </c>
    </row>
    <row r="4" spans="2:13" ht="21" customHeight="1" thickBot="1">
      <c r="B4" s="6"/>
      <c r="C4" s="85"/>
      <c r="D4" s="85"/>
      <c r="E4" s="85"/>
      <c r="F4" s="85"/>
      <c r="G4" s="85"/>
      <c r="H4" s="84"/>
      <c r="I4" s="137"/>
      <c r="J4" s="88"/>
      <c r="K4" s="137"/>
      <c r="M4" s="64" t="s">
        <v>33</v>
      </c>
    </row>
    <row r="5" spans="2:13">
      <c r="B5" s="116" t="s">
        <v>25</v>
      </c>
      <c r="C5" s="117"/>
      <c r="D5" s="117"/>
      <c r="E5" s="117"/>
      <c r="F5" s="117"/>
      <c r="G5" s="117"/>
      <c r="H5" s="117"/>
      <c r="I5" s="117"/>
      <c r="J5" s="117"/>
      <c r="K5" s="118"/>
      <c r="M5" s="64" t="s">
        <v>34</v>
      </c>
    </row>
    <row r="6" spans="2:13">
      <c r="B6" s="7"/>
      <c r="C6" s="8" t="s">
        <v>1</v>
      </c>
      <c r="D6" s="9"/>
      <c r="E6" s="10" t="s">
        <v>27</v>
      </c>
      <c r="F6" s="11"/>
      <c r="G6" s="9"/>
      <c r="H6" s="9"/>
      <c r="I6" s="8" t="s">
        <v>1</v>
      </c>
      <c r="J6" s="9"/>
      <c r="K6" s="12" t="s">
        <v>27</v>
      </c>
      <c r="M6" s="64" t="s">
        <v>35</v>
      </c>
    </row>
    <row r="7" spans="2:13" s="2" customFormat="1">
      <c r="B7" s="119" t="s">
        <v>46</v>
      </c>
      <c r="C7" s="120"/>
      <c r="D7" s="3"/>
      <c r="E7" s="4">
        <v>50000</v>
      </c>
      <c r="F7" s="3"/>
      <c r="G7" s="120" t="s">
        <v>49</v>
      </c>
      <c r="H7" s="120"/>
      <c r="I7" s="120"/>
      <c r="J7" s="3"/>
      <c r="K7" s="15">
        <v>0</v>
      </c>
      <c r="M7" s="64" t="s">
        <v>36</v>
      </c>
    </row>
    <row r="8" spans="2:13" s="2" customFormat="1">
      <c r="B8" s="119" t="s">
        <v>47</v>
      </c>
      <c r="C8" s="120"/>
      <c r="D8" s="3"/>
      <c r="E8" s="5">
        <v>0</v>
      </c>
      <c r="F8" s="3"/>
      <c r="G8" s="120" t="s">
        <v>50</v>
      </c>
      <c r="H8" s="120"/>
      <c r="I8" s="120"/>
      <c r="J8" s="3"/>
      <c r="K8" s="16">
        <v>0</v>
      </c>
      <c r="M8" s="64" t="s">
        <v>37</v>
      </c>
    </row>
    <row r="9" spans="2:13" s="2" customFormat="1">
      <c r="B9" s="119" t="s">
        <v>48</v>
      </c>
      <c r="C9" s="120"/>
      <c r="D9" s="3"/>
      <c r="E9" s="5">
        <v>0</v>
      </c>
      <c r="F9" s="3"/>
      <c r="G9" s="120" t="s">
        <v>51</v>
      </c>
      <c r="H9" s="120"/>
      <c r="I9" s="120"/>
      <c r="J9" s="3"/>
      <c r="K9" s="16">
        <v>0</v>
      </c>
      <c r="M9" s="64" t="s">
        <v>38</v>
      </c>
    </row>
    <row r="10" spans="2:13" s="2" customFormat="1" ht="4.95" customHeight="1">
      <c r="B10" s="13"/>
      <c r="C10" s="3"/>
      <c r="D10" s="3"/>
      <c r="E10" s="3"/>
      <c r="F10" s="3"/>
      <c r="G10" s="3"/>
      <c r="H10" s="3"/>
      <c r="I10" s="3"/>
      <c r="J10" s="3"/>
      <c r="K10" s="17"/>
      <c r="M10" s="64" t="s">
        <v>39</v>
      </c>
    </row>
    <row r="11" spans="2:13" ht="14.4" thickBot="1">
      <c r="B11" s="134" t="s">
        <v>4</v>
      </c>
      <c r="C11" s="135"/>
      <c r="D11" s="18"/>
      <c r="E11" s="58">
        <f>+E7+E8+E9+K7+K8+K9</f>
        <v>50000</v>
      </c>
      <c r="F11" s="58"/>
      <c r="G11" s="58"/>
      <c r="H11" s="58"/>
      <c r="I11" s="58"/>
      <c r="J11" s="58"/>
      <c r="K11" s="59"/>
      <c r="L11" s="65"/>
      <c r="M11" s="64" t="s">
        <v>40</v>
      </c>
    </row>
    <row r="12" spans="2:13">
      <c r="B12" s="130" t="s">
        <v>26</v>
      </c>
      <c r="C12" s="115"/>
      <c r="D12" s="115"/>
      <c r="E12" s="115"/>
      <c r="F12" s="115"/>
      <c r="G12" s="115"/>
      <c r="H12" s="115"/>
      <c r="I12" s="115"/>
      <c r="J12" s="115"/>
      <c r="K12" s="131"/>
      <c r="M12" s="64" t="s">
        <v>41</v>
      </c>
    </row>
    <row r="13" spans="2:13" s="2" customFormat="1">
      <c r="B13" s="42" t="s">
        <v>23</v>
      </c>
      <c r="C13" s="27" t="s">
        <v>28</v>
      </c>
      <c r="D13" s="3"/>
      <c r="E13" s="43" t="s">
        <v>23</v>
      </c>
      <c r="F13" s="106" t="s">
        <v>28</v>
      </c>
      <c r="G13" s="106"/>
      <c r="H13" s="14"/>
      <c r="I13" s="43" t="s">
        <v>23</v>
      </c>
      <c r="J13" s="28"/>
      <c r="K13" s="29" t="s">
        <v>28</v>
      </c>
      <c r="M13" s="64" t="s">
        <v>42</v>
      </c>
    </row>
    <row r="14" spans="2:13" s="2" customFormat="1" ht="3" customHeight="1">
      <c r="B14" s="13"/>
      <c r="C14" s="3"/>
      <c r="D14" s="3"/>
      <c r="E14" s="3"/>
      <c r="F14" s="3"/>
      <c r="G14" s="3"/>
      <c r="H14" s="3"/>
      <c r="I14" s="3"/>
      <c r="J14" s="3"/>
      <c r="K14" s="17"/>
      <c r="M14" s="64"/>
    </row>
    <row r="15" spans="2:13">
      <c r="B15" s="26" t="s">
        <v>6</v>
      </c>
      <c r="C15" s="30"/>
      <c r="D15" s="31"/>
      <c r="E15" s="30" t="s">
        <v>43</v>
      </c>
      <c r="F15" s="133"/>
      <c r="G15" s="133"/>
      <c r="H15" s="32"/>
      <c r="I15" s="30" t="s">
        <v>8</v>
      </c>
      <c r="J15" s="30"/>
      <c r="K15" s="33"/>
      <c r="M15" s="64"/>
    </row>
    <row r="16" spans="2:13" s="2" customFormat="1">
      <c r="B16" s="69" t="s">
        <v>53</v>
      </c>
      <c r="C16" s="34">
        <v>20000</v>
      </c>
      <c r="D16" s="3"/>
      <c r="E16" s="71" t="s">
        <v>52</v>
      </c>
      <c r="F16" s="3"/>
      <c r="G16" s="34">
        <v>0</v>
      </c>
      <c r="H16" s="3"/>
      <c r="I16" s="3" t="s">
        <v>63</v>
      </c>
      <c r="J16" s="3"/>
      <c r="K16" s="35">
        <v>0</v>
      </c>
    </row>
    <row r="17" spans="2:12" s="2" customFormat="1">
      <c r="B17" s="69" t="s">
        <v>54</v>
      </c>
      <c r="C17" s="34">
        <v>0</v>
      </c>
      <c r="D17" s="3"/>
      <c r="E17" s="66" t="s">
        <v>60</v>
      </c>
      <c r="F17" s="3"/>
      <c r="G17" s="34">
        <v>0</v>
      </c>
      <c r="H17" s="3"/>
      <c r="I17" s="3" t="s">
        <v>64</v>
      </c>
      <c r="J17" s="3"/>
      <c r="K17" s="35">
        <v>0</v>
      </c>
      <c r="L17" s="2" t="s">
        <v>0</v>
      </c>
    </row>
    <row r="18" spans="2:12">
      <c r="B18" s="26" t="s">
        <v>7</v>
      </c>
      <c r="C18" s="30"/>
      <c r="D18" s="36"/>
      <c r="E18" s="71" t="s">
        <v>54</v>
      </c>
      <c r="F18" s="3"/>
      <c r="G18" s="34">
        <v>0</v>
      </c>
      <c r="H18" s="36"/>
      <c r="I18" s="36" t="s">
        <v>65</v>
      </c>
      <c r="J18" s="3"/>
      <c r="K18" s="35">
        <v>0</v>
      </c>
    </row>
    <row r="19" spans="2:12" s="2" customFormat="1">
      <c r="B19" s="69" t="s">
        <v>55</v>
      </c>
      <c r="C19" s="34">
        <v>0</v>
      </c>
      <c r="D19" s="3"/>
      <c r="E19" s="30" t="s">
        <v>9</v>
      </c>
      <c r="F19" s="133"/>
      <c r="G19" s="133"/>
      <c r="H19" s="3"/>
      <c r="I19" s="3" t="s">
        <v>66</v>
      </c>
      <c r="J19" s="3"/>
      <c r="K19" s="35">
        <v>0</v>
      </c>
    </row>
    <row r="20" spans="2:12" s="2" customFormat="1">
      <c r="B20" s="69" t="s">
        <v>56</v>
      </c>
      <c r="C20" s="34">
        <v>0</v>
      </c>
      <c r="D20" s="3"/>
      <c r="E20" s="3" t="s">
        <v>61</v>
      </c>
      <c r="F20" s="3"/>
      <c r="G20" s="37">
        <v>0</v>
      </c>
      <c r="H20" s="3"/>
      <c r="I20" s="30" t="s">
        <v>10</v>
      </c>
      <c r="J20" s="30"/>
      <c r="K20" s="33"/>
    </row>
    <row r="21" spans="2:12" s="2" customFormat="1">
      <c r="B21" s="69" t="s">
        <v>57</v>
      </c>
      <c r="C21" s="34">
        <v>0</v>
      </c>
      <c r="D21" s="3"/>
      <c r="E21" s="38" t="s">
        <v>62</v>
      </c>
      <c r="F21" s="3"/>
      <c r="G21" s="37">
        <v>0</v>
      </c>
      <c r="H21" s="3"/>
      <c r="I21" s="3" t="s">
        <v>67</v>
      </c>
      <c r="J21" s="3"/>
      <c r="K21" s="35">
        <v>0</v>
      </c>
    </row>
    <row r="22" spans="2:12" s="2" customFormat="1">
      <c r="B22" s="73" t="s">
        <v>98</v>
      </c>
      <c r="C22" s="34">
        <v>0</v>
      </c>
      <c r="D22" s="3"/>
      <c r="E22" s="3" t="s">
        <v>17</v>
      </c>
      <c r="F22" s="3"/>
      <c r="G22" s="37">
        <v>0</v>
      </c>
      <c r="H22" s="3"/>
      <c r="I22" s="3" t="s">
        <v>17</v>
      </c>
      <c r="J22" s="3"/>
      <c r="K22" s="35">
        <v>0</v>
      </c>
    </row>
    <row r="23" spans="2:12" s="2" customFormat="1">
      <c r="B23" s="73" t="s">
        <v>97</v>
      </c>
      <c r="C23" s="34">
        <v>0</v>
      </c>
      <c r="D23" s="3"/>
      <c r="E23" s="3" t="s">
        <v>17</v>
      </c>
      <c r="F23" s="3"/>
      <c r="G23" s="37">
        <v>0</v>
      </c>
      <c r="H23" s="3"/>
      <c r="I23" s="61" t="s">
        <v>29</v>
      </c>
      <c r="J23" s="62"/>
      <c r="K23" s="63"/>
    </row>
    <row r="24" spans="2:12" s="2" customFormat="1">
      <c r="B24" s="70" t="s">
        <v>58</v>
      </c>
      <c r="C24" s="34">
        <v>0</v>
      </c>
      <c r="D24" s="3"/>
      <c r="E24" s="30" t="s">
        <v>11</v>
      </c>
      <c r="F24" s="133"/>
      <c r="G24" s="133"/>
      <c r="H24" s="3"/>
      <c r="I24" s="47" t="s">
        <v>68</v>
      </c>
      <c r="J24" s="3"/>
      <c r="K24" s="35">
        <v>10000</v>
      </c>
    </row>
    <row r="25" spans="2:12" s="2" customFormat="1">
      <c r="B25" s="69" t="s">
        <v>59</v>
      </c>
      <c r="C25" s="34">
        <v>0</v>
      </c>
      <c r="D25" s="3"/>
      <c r="E25" s="3" t="s">
        <v>75</v>
      </c>
      <c r="F25" s="3"/>
      <c r="G25" s="34">
        <v>0</v>
      </c>
      <c r="H25" s="3"/>
      <c r="I25" s="124" t="s">
        <v>69</v>
      </c>
      <c r="J25" s="125"/>
      <c r="K25" s="35">
        <v>0</v>
      </c>
    </row>
    <row r="26" spans="2:12" s="2" customFormat="1">
      <c r="B26" s="2" t="s">
        <v>83</v>
      </c>
      <c r="C26" s="75">
        <v>0</v>
      </c>
      <c r="D26" s="3"/>
      <c r="E26" s="3" t="s">
        <v>74</v>
      </c>
      <c r="F26" s="3"/>
      <c r="G26" s="34">
        <v>0</v>
      </c>
      <c r="H26" s="3"/>
      <c r="I26" s="124" t="s">
        <v>70</v>
      </c>
      <c r="J26" s="125"/>
      <c r="K26" s="35">
        <v>0</v>
      </c>
    </row>
    <row r="27" spans="2:12" s="2" customFormat="1">
      <c r="B27" s="26" t="s">
        <v>12</v>
      </c>
      <c r="C27" s="30"/>
      <c r="D27" s="3"/>
      <c r="E27" s="3" t="s">
        <v>73</v>
      </c>
      <c r="F27" s="3"/>
      <c r="G27" s="34">
        <v>0</v>
      </c>
      <c r="H27" s="3"/>
      <c r="I27" s="126" t="s">
        <v>71</v>
      </c>
      <c r="J27" s="127"/>
      <c r="K27" s="35">
        <v>0</v>
      </c>
    </row>
    <row r="28" spans="2:12" s="2" customFormat="1">
      <c r="B28" s="69" t="s">
        <v>77</v>
      </c>
      <c r="C28" s="34">
        <v>0</v>
      </c>
      <c r="D28" s="3"/>
      <c r="E28" s="3" t="s">
        <v>72</v>
      </c>
      <c r="F28" s="3"/>
      <c r="G28" s="34">
        <v>0</v>
      </c>
      <c r="H28" s="3"/>
      <c r="I28" s="72" t="s">
        <v>96</v>
      </c>
      <c r="J28" s="3"/>
      <c r="K28" s="35">
        <v>0</v>
      </c>
    </row>
    <row r="29" spans="2:12" s="2" customFormat="1">
      <c r="B29" s="69" t="s">
        <v>78</v>
      </c>
      <c r="C29" s="34">
        <v>0</v>
      </c>
      <c r="D29" s="3"/>
      <c r="E29" s="3" t="s">
        <v>54</v>
      </c>
      <c r="F29" s="3"/>
      <c r="G29" s="34">
        <v>0</v>
      </c>
      <c r="H29" s="3"/>
      <c r="I29" s="48" t="s">
        <v>17</v>
      </c>
      <c r="J29" s="49"/>
      <c r="K29" s="50">
        <v>0</v>
      </c>
    </row>
    <row r="30" spans="2:12" s="2" customFormat="1" ht="14.4" thickBot="1">
      <c r="B30" s="128" t="s">
        <v>18</v>
      </c>
      <c r="C30" s="129"/>
      <c r="D30" s="132">
        <f>+C16+C17+C19+C20+C21+C22+C23+C25+C24+C28+G29+G28+G27+G26+G25+G23+G22+G21+G20+G18+G17+G16+K16+K17+K18+K19+K21+K22+K24+K25+K26+K27+K28+K29+C29+C26</f>
        <v>30000</v>
      </c>
      <c r="E30" s="132"/>
      <c r="F30" s="56"/>
      <c r="G30" s="56"/>
      <c r="H30" s="56"/>
      <c r="I30" s="56"/>
      <c r="J30" s="56"/>
      <c r="K30" s="57"/>
    </row>
    <row r="31" spans="2:12" s="2" customFormat="1">
      <c r="B31" s="130" t="s">
        <v>44</v>
      </c>
      <c r="C31" s="115"/>
      <c r="D31" s="115"/>
      <c r="E31" s="115"/>
      <c r="F31" s="115"/>
      <c r="G31" s="115"/>
      <c r="H31" s="115"/>
      <c r="I31" s="115"/>
      <c r="J31" s="115"/>
      <c r="K31" s="131"/>
    </row>
    <row r="32" spans="2:12" s="2" customFormat="1" ht="6" customHeight="1">
      <c r="B32" s="39"/>
      <c r="C32" s="40"/>
      <c r="D32" s="40"/>
      <c r="E32" s="40"/>
      <c r="F32" s="40"/>
      <c r="G32" s="40"/>
      <c r="H32" s="40"/>
      <c r="I32" s="40"/>
      <c r="J32" s="40"/>
      <c r="K32" s="41"/>
    </row>
    <row r="33" spans="2:11" s="2" customFormat="1">
      <c r="B33" s="42" t="s">
        <v>23</v>
      </c>
      <c r="C33" s="27" t="s">
        <v>24</v>
      </c>
      <c r="D33" s="3"/>
      <c r="E33" s="28" t="s">
        <v>23</v>
      </c>
      <c r="F33" s="106" t="s">
        <v>24</v>
      </c>
      <c r="G33" s="106"/>
      <c r="H33" s="14"/>
      <c r="I33" s="43" t="s">
        <v>23</v>
      </c>
      <c r="J33" s="44"/>
      <c r="K33" s="29" t="s">
        <v>5</v>
      </c>
    </row>
    <row r="34" spans="2:11" s="2" customFormat="1" ht="7.95" customHeight="1">
      <c r="B34" s="13"/>
      <c r="C34" s="3"/>
      <c r="D34" s="3"/>
      <c r="E34" s="3"/>
      <c r="F34" s="3"/>
      <c r="G34" s="3"/>
      <c r="H34" s="3"/>
      <c r="I34" s="3"/>
      <c r="J34" s="3"/>
      <c r="K34" s="17"/>
    </row>
    <row r="35" spans="2:11" s="2" customFormat="1">
      <c r="B35" s="26" t="s">
        <v>6</v>
      </c>
      <c r="C35" s="30"/>
      <c r="D35" s="3"/>
      <c r="E35" s="28" t="s">
        <v>13</v>
      </c>
      <c r="F35" s="30"/>
      <c r="G35" s="28"/>
      <c r="H35" s="3"/>
      <c r="I35" s="28" t="s">
        <v>9</v>
      </c>
      <c r="J35" s="30"/>
      <c r="K35" s="45"/>
    </row>
    <row r="36" spans="2:11" s="2" customFormat="1">
      <c r="B36" s="13" t="s">
        <v>79</v>
      </c>
      <c r="C36" s="34">
        <v>0</v>
      </c>
      <c r="D36" s="3"/>
      <c r="E36" s="3" t="s">
        <v>76</v>
      </c>
      <c r="F36" s="3"/>
      <c r="G36" s="34">
        <v>0</v>
      </c>
      <c r="H36" s="3"/>
      <c r="I36" s="3" t="s">
        <v>85</v>
      </c>
      <c r="J36" s="3"/>
      <c r="K36" s="35">
        <v>0</v>
      </c>
    </row>
    <row r="37" spans="2:11" s="2" customFormat="1">
      <c r="B37" s="67" t="s">
        <v>80</v>
      </c>
      <c r="C37" s="34">
        <v>0</v>
      </c>
      <c r="D37" s="3"/>
      <c r="E37" s="3" t="s">
        <v>91</v>
      </c>
      <c r="F37" s="3"/>
      <c r="G37" s="34">
        <v>0</v>
      </c>
      <c r="H37" s="3"/>
      <c r="I37" s="3" t="s">
        <v>86</v>
      </c>
      <c r="J37" s="3"/>
      <c r="K37" s="35">
        <v>0</v>
      </c>
    </row>
    <row r="38" spans="2:11" s="2" customFormat="1">
      <c r="B38" s="13" t="s">
        <v>17</v>
      </c>
      <c r="C38" s="34">
        <v>0</v>
      </c>
      <c r="D38" s="3"/>
      <c r="E38" s="3" t="s">
        <v>84</v>
      </c>
      <c r="F38" s="3"/>
      <c r="G38" s="34">
        <v>0</v>
      </c>
      <c r="H38" s="3"/>
      <c r="I38" s="3" t="s">
        <v>87</v>
      </c>
      <c r="J38" s="3"/>
      <c r="K38" s="35">
        <v>0</v>
      </c>
    </row>
    <row r="39" spans="2:11" s="2" customFormat="1">
      <c r="B39" s="26" t="s">
        <v>43</v>
      </c>
      <c r="C39" s="30"/>
      <c r="D39" s="3"/>
      <c r="E39" s="2" t="s">
        <v>17</v>
      </c>
      <c r="F39" s="3"/>
      <c r="G39" s="34">
        <v>0</v>
      </c>
      <c r="H39" s="3"/>
      <c r="I39" s="3" t="s">
        <v>88</v>
      </c>
      <c r="J39" s="3"/>
      <c r="K39" s="35">
        <v>0</v>
      </c>
    </row>
    <row r="40" spans="2:11" s="2" customFormat="1">
      <c r="B40" s="46" t="s">
        <v>81</v>
      </c>
      <c r="C40" s="34">
        <v>1000</v>
      </c>
      <c r="D40" s="3"/>
      <c r="E40" s="3" t="s">
        <v>17</v>
      </c>
      <c r="F40" s="3"/>
      <c r="G40" s="34">
        <v>0</v>
      </c>
      <c r="H40" s="3"/>
      <c r="I40" s="3"/>
      <c r="J40" s="3"/>
      <c r="K40" s="17"/>
    </row>
    <row r="41" spans="2:11" s="2" customFormat="1">
      <c r="B41" s="46" t="s">
        <v>82</v>
      </c>
      <c r="C41" s="34">
        <v>0</v>
      </c>
      <c r="D41" s="3"/>
      <c r="E41" s="3"/>
      <c r="F41" s="3"/>
      <c r="G41" s="3"/>
      <c r="H41" s="3"/>
      <c r="I41" s="28" t="s">
        <v>11</v>
      </c>
      <c r="J41" s="30"/>
      <c r="K41" s="45"/>
    </row>
    <row r="42" spans="2:11" s="2" customFormat="1">
      <c r="B42" s="13" t="s">
        <v>17</v>
      </c>
      <c r="C42" s="34">
        <v>0</v>
      </c>
      <c r="D42" s="3"/>
      <c r="E42" s="28" t="s">
        <v>14</v>
      </c>
      <c r="F42" s="30"/>
      <c r="G42" s="28"/>
      <c r="H42" s="3"/>
      <c r="I42" s="3" t="s">
        <v>89</v>
      </c>
      <c r="J42" s="3"/>
      <c r="K42" s="35">
        <v>0</v>
      </c>
    </row>
    <row r="43" spans="2:11" s="2" customFormat="1">
      <c r="B43" s="26" t="s">
        <v>10</v>
      </c>
      <c r="C43" s="30"/>
      <c r="D43" s="3"/>
      <c r="E43" s="3" t="s">
        <v>95</v>
      </c>
      <c r="F43" s="3"/>
      <c r="G43" s="34">
        <v>0</v>
      </c>
      <c r="H43" s="3"/>
      <c r="I43" s="38" t="s">
        <v>90</v>
      </c>
      <c r="J43" s="3"/>
      <c r="K43" s="35">
        <v>0</v>
      </c>
    </row>
    <row r="44" spans="2:11" s="2" customFormat="1">
      <c r="B44" s="13" t="s">
        <v>21</v>
      </c>
      <c r="C44" s="34">
        <v>0</v>
      </c>
      <c r="D44" s="3"/>
      <c r="E44" s="3" t="s">
        <v>94</v>
      </c>
      <c r="F44" s="3"/>
      <c r="G44" s="34">
        <v>0</v>
      </c>
      <c r="H44" s="3"/>
      <c r="I44" s="3" t="s">
        <v>17</v>
      </c>
      <c r="J44" s="3"/>
      <c r="K44" s="35">
        <v>0</v>
      </c>
    </row>
    <row r="45" spans="2:11" s="2" customFormat="1">
      <c r="B45" s="13" t="s">
        <v>20</v>
      </c>
      <c r="C45" s="34">
        <v>0</v>
      </c>
      <c r="D45" s="3"/>
      <c r="E45" s="3" t="s">
        <v>93</v>
      </c>
      <c r="F45" s="3"/>
      <c r="G45" s="34">
        <v>0</v>
      </c>
      <c r="H45" s="3"/>
      <c r="I45" s="28" t="s">
        <v>100</v>
      </c>
      <c r="J45" s="30"/>
      <c r="K45" s="45"/>
    </row>
    <row r="46" spans="2:11" s="2" customFormat="1">
      <c r="B46" s="13" t="s">
        <v>19</v>
      </c>
      <c r="C46" s="34">
        <v>0</v>
      </c>
      <c r="D46" s="3"/>
      <c r="E46" s="3" t="s">
        <v>92</v>
      </c>
      <c r="F46" s="3" t="s">
        <v>0</v>
      </c>
      <c r="G46" s="34">
        <v>0</v>
      </c>
      <c r="H46" s="3"/>
      <c r="I46" s="2" t="s">
        <v>99</v>
      </c>
      <c r="J46" s="3"/>
      <c r="K46" s="35">
        <v>0</v>
      </c>
    </row>
    <row r="47" spans="2:11" s="2" customFormat="1">
      <c r="B47" s="13" t="s">
        <v>17</v>
      </c>
      <c r="C47" s="34">
        <v>0</v>
      </c>
      <c r="D47" s="3"/>
      <c r="E47" s="3"/>
      <c r="F47" s="3"/>
      <c r="G47" s="3"/>
      <c r="H47" s="3"/>
      <c r="I47" s="74" t="s">
        <v>101</v>
      </c>
      <c r="J47" s="3"/>
      <c r="K47" s="35">
        <v>0</v>
      </c>
    </row>
    <row r="48" spans="2:11" s="2" customFormat="1">
      <c r="B48" s="122" t="s">
        <v>31</v>
      </c>
      <c r="C48" s="123"/>
      <c r="D48" s="121">
        <f>+C36+C46+C37+G368+C40+C41+C42+C44+C45+K47+G46+G45+G44+G43+C47+G40+G39+G38+G36+G37+K36+K37+K39+K38+K42+K43+K44+K46+C38</f>
        <v>1000</v>
      </c>
      <c r="E48" s="121"/>
      <c r="F48" s="53"/>
      <c r="G48" s="53"/>
      <c r="H48" s="53"/>
      <c r="I48" s="53"/>
      <c r="J48" s="53"/>
      <c r="K48" s="54"/>
    </row>
    <row r="49" spans="2:11" s="2" customFormat="1" ht="7.05" customHeight="1">
      <c r="B49" s="13"/>
      <c r="C49" s="3"/>
      <c r="D49" s="3"/>
      <c r="E49" s="3"/>
      <c r="F49" s="3"/>
      <c r="G49" s="3"/>
      <c r="H49" s="3"/>
      <c r="I49" s="3"/>
      <c r="J49" s="3"/>
      <c r="K49" s="17"/>
    </row>
    <row r="50" spans="2:11" s="2" customFormat="1" ht="14.4" thickBot="1">
      <c r="B50" s="107" t="s">
        <v>104</v>
      </c>
      <c r="C50" s="108"/>
      <c r="D50" s="109">
        <f>+D48+D30</f>
        <v>31000</v>
      </c>
      <c r="E50" s="110"/>
      <c r="F50" s="51"/>
      <c r="G50" s="51"/>
      <c r="H50" s="51"/>
      <c r="I50" s="51"/>
      <c r="J50" s="51"/>
      <c r="K50" s="52"/>
    </row>
    <row r="51" spans="2:11" s="2" customFormat="1" ht="10.050000000000001" customHeight="1" thickBot="1">
      <c r="B51" s="82"/>
      <c r="C51" s="79"/>
      <c r="D51" s="80"/>
      <c r="E51" s="55"/>
      <c r="F51" s="3"/>
      <c r="G51" s="3"/>
      <c r="H51" s="3"/>
      <c r="I51" s="3"/>
      <c r="J51" s="3"/>
      <c r="K51" s="81"/>
    </row>
    <row r="52" spans="2:11" s="2" customFormat="1" ht="21" customHeight="1">
      <c r="B52" s="19" t="s">
        <v>2</v>
      </c>
      <c r="C52" s="20"/>
      <c r="D52" s="20"/>
      <c r="E52" s="115" t="s">
        <v>3</v>
      </c>
      <c r="F52" s="115"/>
      <c r="G52" s="115"/>
      <c r="H52" s="21"/>
      <c r="I52" s="21"/>
      <c r="J52" s="21"/>
      <c r="K52" s="22" t="s">
        <v>30</v>
      </c>
    </row>
    <row r="53" spans="2:11" s="2" customFormat="1" ht="25.95" customHeight="1" thickBot="1">
      <c r="B53" s="101">
        <f>+E11</f>
        <v>50000</v>
      </c>
      <c r="C53" s="102"/>
      <c r="D53" s="23"/>
      <c r="E53" s="60">
        <f>+D50</f>
        <v>31000</v>
      </c>
      <c r="F53" s="60"/>
      <c r="G53" s="60"/>
      <c r="H53" s="60"/>
      <c r="I53" s="60"/>
      <c r="J53" s="24"/>
      <c r="K53" s="25">
        <f>+B53-E53</f>
        <v>19000</v>
      </c>
    </row>
    <row r="54" spans="2:11" s="2" customFormat="1" ht="10.050000000000001" customHeight="1" thickBot="1">
      <c r="B54" s="83"/>
      <c r="C54" s="76"/>
      <c r="D54" s="76"/>
      <c r="E54" s="78"/>
      <c r="F54" s="77"/>
      <c r="G54" s="77"/>
      <c r="H54" s="77"/>
      <c r="I54" s="77"/>
      <c r="J54" s="76"/>
      <c r="K54" s="78"/>
    </row>
    <row r="55" spans="2:11" s="2" customFormat="1" ht="30" customHeight="1">
      <c r="B55" s="111" t="s">
        <v>102</v>
      </c>
      <c r="C55" s="112"/>
      <c r="D55" s="113">
        <f>E11*0.3</f>
        <v>15000</v>
      </c>
      <c r="E55" s="114"/>
      <c r="F55" s="95" t="s">
        <v>103</v>
      </c>
      <c r="G55" s="96"/>
      <c r="H55" s="96"/>
      <c r="I55" s="96"/>
      <c r="J55" s="96"/>
      <c r="K55" s="97"/>
    </row>
    <row r="56" spans="2:11" s="2" customFormat="1" ht="30" customHeight="1">
      <c r="B56" s="103" t="s">
        <v>22</v>
      </c>
      <c r="C56" s="104"/>
      <c r="D56" s="105">
        <f>SUM(K24:K29)</f>
        <v>10000</v>
      </c>
      <c r="E56" s="105"/>
      <c r="F56" s="98"/>
      <c r="G56" s="99"/>
      <c r="H56" s="99"/>
      <c r="I56" s="99"/>
      <c r="J56" s="99"/>
      <c r="K56" s="100"/>
    </row>
    <row r="57" spans="2:11" s="2" customFormat="1" ht="30" customHeight="1">
      <c r="B57" s="89" t="s">
        <v>105</v>
      </c>
      <c r="C57" s="90"/>
      <c r="D57" s="90"/>
      <c r="E57" s="90"/>
      <c r="F57" s="90"/>
      <c r="G57" s="90"/>
      <c r="H57" s="90"/>
      <c r="I57" s="90"/>
      <c r="J57" s="90"/>
      <c r="K57" s="91"/>
    </row>
    <row r="58" spans="2:11" s="2" customFormat="1" ht="42" customHeight="1" thickBot="1">
      <c r="B58" s="92"/>
      <c r="C58" s="93"/>
      <c r="D58" s="93"/>
      <c r="E58" s="93"/>
      <c r="F58" s="93"/>
      <c r="G58" s="93"/>
      <c r="H58" s="93"/>
      <c r="I58" s="93"/>
      <c r="J58" s="93"/>
      <c r="K58" s="94"/>
    </row>
    <row r="59" spans="2:11" s="2" customFormat="1">
      <c r="B59" s="68"/>
      <c r="C59" s="68"/>
      <c r="D59" s="68"/>
      <c r="E59" s="68"/>
      <c r="F59" s="3"/>
      <c r="G59" s="3"/>
    </row>
    <row r="60" spans="2:11" s="2" customFormat="1">
      <c r="B60" s="68"/>
      <c r="C60" s="68"/>
      <c r="D60" s="68"/>
      <c r="E60" s="68"/>
      <c r="F60" s="3"/>
      <c r="G60" s="3"/>
    </row>
    <row r="61" spans="2:11" s="2" customFormat="1">
      <c r="B61" s="3"/>
      <c r="C61" s="3"/>
      <c r="D61" s="3"/>
      <c r="E61" s="3"/>
      <c r="F61" s="3"/>
      <c r="G61" s="3"/>
    </row>
    <row r="62" spans="2:11" s="2" customFormat="1">
      <c r="B62" s="3"/>
      <c r="C62" s="3"/>
      <c r="D62" s="3"/>
      <c r="E62" s="3"/>
      <c r="F62" s="3"/>
      <c r="G62" s="3"/>
    </row>
    <row r="63" spans="2:11" s="2" customFormat="1">
      <c r="B63" s="3"/>
      <c r="C63" s="3"/>
      <c r="D63" s="3"/>
      <c r="E63" s="3"/>
      <c r="F63" s="3"/>
      <c r="G63" s="3"/>
    </row>
    <row r="64" spans="2:11" s="2" customFormat="1">
      <c r="B64" s="3"/>
      <c r="C64" s="3"/>
      <c r="D64" s="3"/>
      <c r="E64" s="3"/>
      <c r="F64" s="3"/>
      <c r="G64" s="3"/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pans="2:10" s="2" customFormat="1"/>
    <row r="146" spans="2:10" s="2" customFormat="1"/>
    <row r="147" spans="2:10">
      <c r="B147" s="2"/>
      <c r="C147" s="2"/>
      <c r="D147" s="2"/>
      <c r="E147" s="2"/>
      <c r="F147" s="2"/>
      <c r="G147" s="2"/>
      <c r="H147" s="2"/>
      <c r="I147" s="2"/>
      <c r="J147" s="2"/>
    </row>
    <row r="148" spans="2:10">
      <c r="B148" s="2"/>
      <c r="C148" s="2"/>
      <c r="D148" s="2"/>
      <c r="E148" s="2"/>
      <c r="F148" s="2"/>
      <c r="G148" s="2"/>
      <c r="H148" s="2"/>
      <c r="I148" s="2"/>
      <c r="J148" s="2"/>
    </row>
    <row r="155" spans="2:10">
      <c r="I155" s="87"/>
    </row>
  </sheetData>
  <mergeCells count="37">
    <mergeCell ref="B12:K12"/>
    <mergeCell ref="B11:C11"/>
    <mergeCell ref="F24:G24"/>
    <mergeCell ref="I2:K2"/>
    <mergeCell ref="C2:G2"/>
    <mergeCell ref="C3:G3"/>
    <mergeCell ref="I3:I4"/>
    <mergeCell ref="K3:K4"/>
    <mergeCell ref="I25:J25"/>
    <mergeCell ref="I27:J27"/>
    <mergeCell ref="B30:C30"/>
    <mergeCell ref="B31:K31"/>
    <mergeCell ref="F33:G33"/>
    <mergeCell ref="D30:E30"/>
    <mergeCell ref="I26:J26"/>
    <mergeCell ref="B5:K5"/>
    <mergeCell ref="B7:C7"/>
    <mergeCell ref="B8:C8"/>
    <mergeCell ref="B9:C9"/>
    <mergeCell ref="G7:I7"/>
    <mergeCell ref="G8:I8"/>
    <mergeCell ref="G9:I9"/>
    <mergeCell ref="F13:G13"/>
    <mergeCell ref="B50:C50"/>
    <mergeCell ref="D50:E50"/>
    <mergeCell ref="B55:C55"/>
    <mergeCell ref="D55:E55"/>
    <mergeCell ref="E52:G52"/>
    <mergeCell ref="D48:E48"/>
    <mergeCell ref="B48:C48"/>
    <mergeCell ref="F15:G15"/>
    <mergeCell ref="F19:G19"/>
    <mergeCell ref="B57:K58"/>
    <mergeCell ref="F55:K56"/>
    <mergeCell ref="B53:C53"/>
    <mergeCell ref="B56:C56"/>
    <mergeCell ref="D56:E56"/>
  </mergeCells>
  <phoneticPr fontId="19" type="noConversion"/>
  <conditionalFormatting sqref="D56:E56">
    <cfRule type="colorScale" priority="1">
      <colorScale>
        <cfvo type="formula" val="$D$55"/>
        <cfvo type="formula" val="$D$55"/>
        <cfvo type="formula" val="$D$55"/>
        <color theme="6" tint="-0.249977111117893"/>
        <color rgb="FFFFEB84"/>
        <color rgb="FFFF0000"/>
      </colorScale>
    </cfRule>
  </conditionalFormatting>
  <dataValidations count="1">
    <dataValidation type="list" allowBlank="1" showInputMessage="1" showErrorMessage="1" sqref="K3">
      <formula1>$M$3:$M$13</formula1>
    </dataValidation>
  </dataValidations>
  <pageMargins left="0.75" right="0.75" top="1" bottom="1" header="0.5" footer="0.5"/>
  <pageSetup paperSize="9" orientation="portrait" horizontalDpi="4294967292" verticalDpi="4294967292" r:id="rId1"/>
  <rowBreaks count="1" manualBreakCount="1">
    <brk id="58" max="16383" man="1"/>
  </rowBreaks>
  <colBreaks count="1" manualBreakCount="1">
    <brk id="11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Cortes Guzman</dc:creator>
  <cp:lastModifiedBy>mcalvaga</cp:lastModifiedBy>
  <cp:lastPrinted>2020-05-18T20:06:07Z</cp:lastPrinted>
  <dcterms:created xsi:type="dcterms:W3CDTF">2016-07-12T22:23:32Z</dcterms:created>
  <dcterms:modified xsi:type="dcterms:W3CDTF">2021-06-11T19:44:17Z</dcterms:modified>
</cp:coreProperties>
</file>